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合格" sheetId="1" r:id="rId1"/>
  </sheets>
  <definedNames>
    <definedName name="_xlnm._FilterDatabase" localSheetId="0" hidden="1">合格!$A$2:$F$55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<sst xmlns="http://schemas.openxmlformats.org/spreadsheetml/2006/main" count="114" uniqueCount="62">
  <si>
    <t>海南省体育彩票管理中心2025年招聘劳务派遣人员笔试人员名单</t>
  </si>
  <si>
    <t>序号</t>
  </si>
  <si>
    <t>岗位代码</t>
  </si>
  <si>
    <t>岗位名称</t>
  </si>
  <si>
    <t>姓名</t>
  </si>
  <si>
    <t>性别</t>
  </si>
  <si>
    <t>身份证号码</t>
  </si>
  <si>
    <t>备注</t>
  </si>
  <si>
    <t>营销专员</t>
  </si>
  <si>
    <t>460005****0045</t>
  </si>
  <si>
    <t>140109****004X</t>
  </si>
  <si>
    <t>460004****0221</t>
  </si>
  <si>
    <t>460005****1529</t>
  </si>
  <si>
    <t>460103****0319</t>
  </si>
  <si>
    <t>460102****0027</t>
  </si>
  <si>
    <t>460103****1822</t>
  </si>
  <si>
    <t>460103****1846</t>
  </si>
  <si>
    <t>469026****2011</t>
  </si>
  <si>
    <t>460003****7028</t>
  </si>
  <si>
    <t>232721****0627</t>
  </si>
  <si>
    <t>460004****5212</t>
  </si>
  <si>
    <t>460004****002X</t>
  </si>
  <si>
    <t>460004****2643</t>
  </si>
  <si>
    <t>522701****0026</t>
  </si>
  <si>
    <t>460003****5828</t>
  </si>
  <si>
    <t>460004****0246</t>
  </si>
  <si>
    <t>460102****0918</t>
  </si>
  <si>
    <t>411628****1121</t>
  </si>
  <si>
    <t>460004****0010</t>
  </si>
  <si>
    <t>460004****4825</t>
  </si>
  <si>
    <t>460102****1214</t>
  </si>
  <si>
    <t>460103****1210</t>
  </si>
  <si>
    <t>460025****001X</t>
  </si>
  <si>
    <t>430725****871X</t>
  </si>
  <si>
    <t>469025****4521</t>
  </si>
  <si>
    <t>460004****5263</t>
  </si>
  <si>
    <t>460102****0330</t>
  </si>
  <si>
    <t>460002****0322</t>
  </si>
  <si>
    <t>460028****3227</t>
  </si>
  <si>
    <t>460105****7544</t>
  </si>
  <si>
    <t>231005****5528</t>
  </si>
  <si>
    <t>230604****4426</t>
  </si>
  <si>
    <t>469007****5367</t>
  </si>
  <si>
    <t>130406****2726</t>
  </si>
  <si>
    <t>460004****003X</t>
  </si>
  <si>
    <t>460006****2910</t>
  </si>
  <si>
    <t>460103****1246</t>
  </si>
  <si>
    <t>441826****1725</t>
  </si>
  <si>
    <t>460027****5949</t>
  </si>
  <si>
    <t>460036****082X</t>
  </si>
  <si>
    <t>460030****034X</t>
  </si>
  <si>
    <t>460033****2074</t>
  </si>
  <si>
    <t>460004****0027</t>
  </si>
  <si>
    <t>460036****0020</t>
  </si>
  <si>
    <t>460028****0417</t>
  </si>
  <si>
    <t>460036****4549</t>
  </si>
  <si>
    <t>460028****0412</t>
  </si>
  <si>
    <t>460103****0316</t>
  </si>
  <si>
    <t>460027****0029</t>
  </si>
  <si>
    <t>460002****122X</t>
  </si>
  <si>
    <t>500225****8605</t>
  </si>
  <si>
    <t>460025****0629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</si>
</sst>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zoomScaleSheetLayoutView="60" workbookViewId="0">
      <selection activeCell="F6" sqref="F6"/>
    </sheetView>
  </sheetViews>
  <sheetFormatPr defaultColWidth="9" defaultRowHeight="13.5" outlineLevelCol="6"/>
  <cols>
    <col min="1" max="1" width="9" style="2"/>
    <col min="2" max="2" width="10.625" style="2" customWidth="1"/>
    <col min="3" max="3" width="11.25" style="2" customWidth="1"/>
    <col min="4" max="5" width="9" style="2"/>
    <col min="6" max="6" width="21.5" style="2" customWidth="1"/>
    <col min="7" max="16384" width="9" style="2"/>
  </cols>
  <sheetData>
    <row r="1" ht="3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25" customHeight="1" spans="1:7">
      <c r="A3" s="7">
        <v>1</v>
      </c>
      <c r="B3" s="7" t="str">
        <f t="shared" ref="B3:B55" si="0">"101"</f>
        <v>101</v>
      </c>
      <c r="C3" s="7" t="s">
        <v>8</v>
      </c>
      <c r="D3" s="7" t="str">
        <f>"王小灵"</f>
        <v>王小灵</v>
      </c>
      <c r="E3" s="7" t="str">
        <f t="shared" ref="E3:E10" si="1">"女"</f>
        <v>女</v>
      </c>
      <c r="F3" s="7" t="s">
        <v>9</v>
      </c>
      <c r="G3" s="8"/>
    </row>
    <row r="4" ht="25" customHeight="1" spans="1:7">
      <c r="A4" s="7">
        <v>2</v>
      </c>
      <c r="B4" s="7" t="str">
        <f t="shared" si="0"/>
        <v>101</v>
      </c>
      <c r="C4" s="7" t="s">
        <v>8</v>
      </c>
      <c r="D4" s="7" t="str">
        <f>"张可馨"</f>
        <v>张可馨</v>
      </c>
      <c r="E4" s="7" t="str">
        <f t="shared" si="1"/>
        <v>女</v>
      </c>
      <c r="F4" s="7" t="s">
        <v>10</v>
      </c>
      <c r="G4" s="8"/>
    </row>
    <row r="5" ht="25" customHeight="1" spans="1:7">
      <c r="A5" s="7">
        <v>3</v>
      </c>
      <c r="B5" s="7" t="str">
        <f t="shared" si="0"/>
        <v>101</v>
      </c>
      <c r="C5" s="7" t="s">
        <v>8</v>
      </c>
      <c r="D5" s="7" t="str">
        <f>"吴思琳"</f>
        <v>吴思琳</v>
      </c>
      <c r="E5" s="7" t="str">
        <f t="shared" si="1"/>
        <v>女</v>
      </c>
      <c r="F5" s="7" t="s">
        <v>11</v>
      </c>
      <c r="G5" s="8"/>
    </row>
    <row r="6" ht="25" customHeight="1" spans="1:7">
      <c r="A6" s="7">
        <v>4</v>
      </c>
      <c r="B6" s="7" t="str">
        <f t="shared" si="0"/>
        <v>101</v>
      </c>
      <c r="C6" s="7" t="s">
        <v>8</v>
      </c>
      <c r="D6" s="7" t="str">
        <f>"陈文惠"</f>
        <v>陈文惠</v>
      </c>
      <c r="E6" s="7" t="str">
        <f t="shared" si="1"/>
        <v>女</v>
      </c>
      <c r="F6" s="7" t="s">
        <v>12</v>
      </c>
      <c r="G6" s="8"/>
    </row>
    <row r="7" ht="25" customHeight="1" spans="1:7">
      <c r="A7" s="7">
        <v>5</v>
      </c>
      <c r="B7" s="7" t="str">
        <f t="shared" si="0"/>
        <v>101</v>
      </c>
      <c r="C7" s="7" t="s">
        <v>8</v>
      </c>
      <c r="D7" s="7" t="str">
        <f>"陈显祺"</f>
        <v>陈显祺</v>
      </c>
      <c r="E7" s="7" t="str">
        <f>"男"</f>
        <v>男</v>
      </c>
      <c r="F7" s="7" t="s">
        <v>13</v>
      </c>
      <c r="G7" s="8"/>
    </row>
    <row r="8" ht="25" customHeight="1" spans="1:7">
      <c r="A8" s="7">
        <v>6</v>
      </c>
      <c r="B8" s="7" t="str">
        <f t="shared" si="0"/>
        <v>101</v>
      </c>
      <c r="C8" s="7" t="s">
        <v>8</v>
      </c>
      <c r="D8" s="7" t="str">
        <f>"严丽娟"</f>
        <v>严丽娟</v>
      </c>
      <c r="E8" s="7" t="str">
        <f t="shared" si="1"/>
        <v>女</v>
      </c>
      <c r="F8" s="7" t="s">
        <v>14</v>
      </c>
      <c r="G8" s="8"/>
    </row>
    <row r="9" ht="25" customHeight="1" spans="1:7">
      <c r="A9" s="7">
        <v>7</v>
      </c>
      <c r="B9" s="7" t="str">
        <f t="shared" si="0"/>
        <v>101</v>
      </c>
      <c r="C9" s="7" t="s">
        <v>8</v>
      </c>
      <c r="D9" s="7" t="str">
        <f>"许振琼"</f>
        <v>许振琼</v>
      </c>
      <c r="E9" s="7" t="str">
        <f t="shared" si="1"/>
        <v>女</v>
      </c>
      <c r="F9" s="7" t="s">
        <v>15</v>
      </c>
      <c r="G9" s="8"/>
    </row>
    <row r="10" ht="25" customHeight="1" spans="1:7">
      <c r="A10" s="7">
        <v>8</v>
      </c>
      <c r="B10" s="7" t="str">
        <f t="shared" si="0"/>
        <v>101</v>
      </c>
      <c r="C10" s="7" t="s">
        <v>8</v>
      </c>
      <c r="D10" s="7" t="str">
        <f>"徐萱萱"</f>
        <v>徐萱萱</v>
      </c>
      <c r="E10" s="7" t="str">
        <f t="shared" si="1"/>
        <v>女</v>
      </c>
      <c r="F10" s="7" t="s">
        <v>16</v>
      </c>
      <c r="G10" s="8"/>
    </row>
    <row r="11" ht="25" customHeight="1" spans="1:7">
      <c r="A11" s="7">
        <v>9</v>
      </c>
      <c r="B11" s="7" t="str">
        <f t="shared" si="0"/>
        <v>101</v>
      </c>
      <c r="C11" s="7" t="s">
        <v>8</v>
      </c>
      <c r="D11" s="7" t="str">
        <f>"袁运辉"</f>
        <v>袁运辉</v>
      </c>
      <c r="E11" s="7" t="str">
        <f>"男"</f>
        <v>男</v>
      </c>
      <c r="F11" s="7" t="s">
        <v>17</v>
      </c>
      <c r="G11" s="8"/>
    </row>
    <row r="12" ht="25" customHeight="1" spans="1:7">
      <c r="A12" s="7">
        <v>10</v>
      </c>
      <c r="B12" s="7" t="str">
        <f t="shared" si="0"/>
        <v>101</v>
      </c>
      <c r="C12" s="7" t="s">
        <v>8</v>
      </c>
      <c r="D12" s="7" t="str">
        <f>"陈丹梅"</f>
        <v>陈丹梅</v>
      </c>
      <c r="E12" s="7" t="str">
        <f t="shared" ref="E12:E19" si="2">"女"</f>
        <v>女</v>
      </c>
      <c r="F12" s="7" t="s">
        <v>18</v>
      </c>
      <c r="G12" s="8"/>
    </row>
    <row r="13" ht="25" customHeight="1" spans="1:7">
      <c r="A13" s="7">
        <v>11</v>
      </c>
      <c r="B13" s="7" t="str">
        <f t="shared" si="0"/>
        <v>101</v>
      </c>
      <c r="C13" s="7" t="s">
        <v>8</v>
      </c>
      <c r="D13" s="7" t="str">
        <f>"刘健姝"</f>
        <v>刘健姝</v>
      </c>
      <c r="E13" s="7" t="str">
        <f t="shared" si="2"/>
        <v>女</v>
      </c>
      <c r="F13" s="7" t="s">
        <v>19</v>
      </c>
      <c r="G13" s="8"/>
    </row>
    <row r="14" ht="25" customHeight="1" spans="1:7">
      <c r="A14" s="7">
        <v>12</v>
      </c>
      <c r="B14" s="7" t="str">
        <f t="shared" si="0"/>
        <v>101</v>
      </c>
      <c r="C14" s="7" t="s">
        <v>8</v>
      </c>
      <c r="D14" s="7" t="str">
        <f>"王世涛"</f>
        <v>王世涛</v>
      </c>
      <c r="E14" s="7" t="str">
        <f>"男"</f>
        <v>男</v>
      </c>
      <c r="F14" s="7" t="s">
        <v>20</v>
      </c>
      <c r="G14" s="8"/>
    </row>
    <row r="15" ht="25" customHeight="1" spans="1:7">
      <c r="A15" s="7">
        <v>13</v>
      </c>
      <c r="B15" s="7" t="str">
        <f t="shared" si="0"/>
        <v>101</v>
      </c>
      <c r="C15" s="7" t="s">
        <v>8</v>
      </c>
      <c r="D15" s="7" t="str">
        <f>"陈佳辛"</f>
        <v>陈佳辛</v>
      </c>
      <c r="E15" s="7" t="str">
        <f t="shared" si="2"/>
        <v>女</v>
      </c>
      <c r="F15" s="7" t="s">
        <v>21</v>
      </c>
      <c r="G15" s="8"/>
    </row>
    <row r="16" ht="25" customHeight="1" spans="1:7">
      <c r="A16" s="7">
        <v>14</v>
      </c>
      <c r="B16" s="7" t="str">
        <f t="shared" si="0"/>
        <v>101</v>
      </c>
      <c r="C16" s="7" t="s">
        <v>8</v>
      </c>
      <c r="D16" s="7" t="str">
        <f>"杨乙萍"</f>
        <v>杨乙萍</v>
      </c>
      <c r="E16" s="7" t="str">
        <f t="shared" si="2"/>
        <v>女</v>
      </c>
      <c r="F16" s="7" t="s">
        <v>22</v>
      </c>
      <c r="G16" s="8"/>
    </row>
    <row r="17" ht="25" customHeight="1" spans="1:7">
      <c r="A17" s="7">
        <v>15</v>
      </c>
      <c r="B17" s="7" t="str">
        <f t="shared" si="0"/>
        <v>101</v>
      </c>
      <c r="C17" s="7" t="s">
        <v>8</v>
      </c>
      <c r="D17" s="7" t="str">
        <f>"龙巧玲"</f>
        <v>龙巧玲</v>
      </c>
      <c r="E17" s="7" t="str">
        <f t="shared" si="2"/>
        <v>女</v>
      </c>
      <c r="F17" s="7" t="s">
        <v>23</v>
      </c>
      <c r="G17" s="8"/>
    </row>
    <row r="18" ht="25" customHeight="1" spans="1:7">
      <c r="A18" s="7">
        <v>16</v>
      </c>
      <c r="B18" s="7" t="str">
        <f t="shared" si="0"/>
        <v>101</v>
      </c>
      <c r="C18" s="7" t="s">
        <v>8</v>
      </c>
      <c r="D18" s="7" t="str">
        <f>"符秀玲"</f>
        <v>符秀玲</v>
      </c>
      <c r="E18" s="7" t="str">
        <f t="shared" si="2"/>
        <v>女</v>
      </c>
      <c r="F18" s="7" t="s">
        <v>24</v>
      </c>
      <c r="G18" s="8"/>
    </row>
    <row r="19" ht="25" customHeight="1" spans="1:7">
      <c r="A19" s="7">
        <v>17</v>
      </c>
      <c r="B19" s="7" t="str">
        <f t="shared" si="0"/>
        <v>101</v>
      </c>
      <c r="C19" s="7" t="s">
        <v>8</v>
      </c>
      <c r="D19" s="7" t="str">
        <f>"王雯雯"</f>
        <v>王雯雯</v>
      </c>
      <c r="E19" s="7" t="str">
        <f t="shared" si="2"/>
        <v>女</v>
      </c>
      <c r="F19" s="7" t="s">
        <v>25</v>
      </c>
      <c r="G19" s="8"/>
    </row>
    <row r="20" ht="25" customHeight="1" spans="1:7">
      <c r="A20" s="7">
        <v>18</v>
      </c>
      <c r="B20" s="7" t="str">
        <f t="shared" si="0"/>
        <v>101</v>
      </c>
      <c r="C20" s="7" t="s">
        <v>8</v>
      </c>
      <c r="D20" s="7" t="str">
        <f>"黄昱诚"</f>
        <v>黄昱诚</v>
      </c>
      <c r="E20" s="7" t="str">
        <f t="shared" ref="E20:E27" si="3">"男"</f>
        <v>男</v>
      </c>
      <c r="F20" s="7" t="s">
        <v>26</v>
      </c>
      <c r="G20" s="8"/>
    </row>
    <row r="21" ht="25" customHeight="1" spans="1:7">
      <c r="A21" s="7">
        <v>19</v>
      </c>
      <c r="B21" s="7" t="str">
        <f t="shared" si="0"/>
        <v>101</v>
      </c>
      <c r="C21" s="7" t="s">
        <v>8</v>
      </c>
      <c r="D21" s="7" t="str">
        <f>"孙欢欢"</f>
        <v>孙欢欢</v>
      </c>
      <c r="E21" s="7" t="str">
        <f>"女"</f>
        <v>女</v>
      </c>
      <c r="F21" s="7" t="s">
        <v>27</v>
      </c>
      <c r="G21" s="8"/>
    </row>
    <row r="22" ht="25" customHeight="1" spans="1:7">
      <c r="A22" s="7">
        <v>20</v>
      </c>
      <c r="B22" s="7" t="str">
        <f t="shared" si="0"/>
        <v>101</v>
      </c>
      <c r="C22" s="7" t="s">
        <v>8</v>
      </c>
      <c r="D22" s="7" t="str">
        <f>"周柳聪"</f>
        <v>周柳聪</v>
      </c>
      <c r="E22" s="7" t="str">
        <f t="shared" si="3"/>
        <v>男</v>
      </c>
      <c r="F22" s="7" t="s">
        <v>28</v>
      </c>
      <c r="G22" s="8"/>
    </row>
    <row r="23" ht="25" customHeight="1" spans="1:7">
      <c r="A23" s="7">
        <v>21</v>
      </c>
      <c r="B23" s="7" t="str">
        <f t="shared" si="0"/>
        <v>101</v>
      </c>
      <c r="C23" s="7" t="s">
        <v>8</v>
      </c>
      <c r="D23" s="7" t="str">
        <f>"王惠"</f>
        <v>王惠</v>
      </c>
      <c r="E23" s="7" t="str">
        <f>"女"</f>
        <v>女</v>
      </c>
      <c r="F23" s="7" t="s">
        <v>29</v>
      </c>
      <c r="G23" s="8"/>
    </row>
    <row r="24" ht="25" customHeight="1" spans="1:7">
      <c r="A24" s="7">
        <v>22</v>
      </c>
      <c r="B24" s="7" t="str">
        <f t="shared" si="0"/>
        <v>101</v>
      </c>
      <c r="C24" s="7" t="s">
        <v>8</v>
      </c>
      <c r="D24" s="7" t="str">
        <f>"陈其波"</f>
        <v>陈其波</v>
      </c>
      <c r="E24" s="7" t="str">
        <f t="shared" si="3"/>
        <v>男</v>
      </c>
      <c r="F24" s="7" t="s">
        <v>30</v>
      </c>
      <c r="G24" s="8"/>
    </row>
    <row r="25" ht="25" customHeight="1" spans="1:7">
      <c r="A25" s="7">
        <v>23</v>
      </c>
      <c r="B25" s="7" t="str">
        <f t="shared" si="0"/>
        <v>101</v>
      </c>
      <c r="C25" s="7" t="s">
        <v>8</v>
      </c>
      <c r="D25" s="7" t="str">
        <f>"颜涌"</f>
        <v>颜涌</v>
      </c>
      <c r="E25" s="7" t="str">
        <f t="shared" si="3"/>
        <v>男</v>
      </c>
      <c r="F25" s="7" t="s">
        <v>31</v>
      </c>
      <c r="G25" s="8"/>
    </row>
    <row r="26" ht="25" customHeight="1" spans="1:7">
      <c r="A26" s="7">
        <v>24</v>
      </c>
      <c r="B26" s="7" t="str">
        <f t="shared" si="0"/>
        <v>101</v>
      </c>
      <c r="C26" s="7" t="s">
        <v>8</v>
      </c>
      <c r="D26" s="7" t="str">
        <f>"郭泽真"</f>
        <v>郭泽真</v>
      </c>
      <c r="E26" s="7" t="str">
        <f t="shared" si="3"/>
        <v>男</v>
      </c>
      <c r="F26" s="7" t="s">
        <v>32</v>
      </c>
      <c r="G26" s="8"/>
    </row>
    <row r="27" ht="25" customHeight="1" spans="1:7">
      <c r="A27" s="7">
        <v>25</v>
      </c>
      <c r="B27" s="7" t="str">
        <f t="shared" si="0"/>
        <v>101</v>
      </c>
      <c r="C27" s="7" t="s">
        <v>8</v>
      </c>
      <c r="D27" s="7" t="str">
        <f>"燕登"</f>
        <v>燕登</v>
      </c>
      <c r="E27" s="7" t="str">
        <f t="shared" si="3"/>
        <v>男</v>
      </c>
      <c r="F27" s="7" t="s">
        <v>33</v>
      </c>
      <c r="G27" s="8"/>
    </row>
    <row r="28" ht="25" customHeight="1" spans="1:7">
      <c r="A28" s="7">
        <v>26</v>
      </c>
      <c r="B28" s="7" t="str">
        <f t="shared" si="0"/>
        <v>101</v>
      </c>
      <c r="C28" s="7" t="s">
        <v>8</v>
      </c>
      <c r="D28" s="7" t="str">
        <f>"张艳华"</f>
        <v>张艳华</v>
      </c>
      <c r="E28" s="7" t="str">
        <f t="shared" ref="E28:E37" si="4">"女"</f>
        <v>女</v>
      </c>
      <c r="F28" s="7" t="s">
        <v>34</v>
      </c>
      <c r="G28" s="8"/>
    </row>
    <row r="29" ht="25" customHeight="1" spans="1:7">
      <c r="A29" s="7">
        <v>27</v>
      </c>
      <c r="B29" s="7" t="str">
        <f t="shared" si="0"/>
        <v>101</v>
      </c>
      <c r="C29" s="7" t="s">
        <v>8</v>
      </c>
      <c r="D29" s="7" t="str">
        <f>"蒙娜"</f>
        <v>蒙娜</v>
      </c>
      <c r="E29" s="7" t="str">
        <f t="shared" si="4"/>
        <v>女</v>
      </c>
      <c r="F29" s="7" t="s">
        <v>35</v>
      </c>
      <c r="G29" s="8"/>
    </row>
    <row r="30" ht="25" customHeight="1" spans="1:7">
      <c r="A30" s="7">
        <v>28</v>
      </c>
      <c r="B30" s="7" t="str">
        <f t="shared" si="0"/>
        <v>101</v>
      </c>
      <c r="C30" s="7" t="s">
        <v>8</v>
      </c>
      <c r="D30" s="7" t="str">
        <f>"李尚青"</f>
        <v>李尚青</v>
      </c>
      <c r="E30" s="7" t="str">
        <f>"男"</f>
        <v>男</v>
      </c>
      <c r="F30" s="7" t="s">
        <v>36</v>
      </c>
      <c r="G30" s="8"/>
    </row>
    <row r="31" ht="25" customHeight="1" spans="1:7">
      <c r="A31" s="7">
        <v>29</v>
      </c>
      <c r="B31" s="7" t="str">
        <f t="shared" si="0"/>
        <v>101</v>
      </c>
      <c r="C31" s="7" t="s">
        <v>8</v>
      </c>
      <c r="D31" s="7" t="str">
        <f>"吴婷婷"</f>
        <v>吴婷婷</v>
      </c>
      <c r="E31" s="7" t="str">
        <f t="shared" si="4"/>
        <v>女</v>
      </c>
      <c r="F31" s="7" t="s">
        <v>37</v>
      </c>
      <c r="G31" s="8"/>
    </row>
    <row r="32" ht="25" customHeight="1" spans="1:7">
      <c r="A32" s="7">
        <v>30</v>
      </c>
      <c r="B32" s="7" t="str">
        <f t="shared" si="0"/>
        <v>101</v>
      </c>
      <c r="C32" s="7" t="s">
        <v>8</v>
      </c>
      <c r="D32" s="7" t="str">
        <f>"陈海珍"</f>
        <v>陈海珍</v>
      </c>
      <c r="E32" s="7" t="str">
        <f t="shared" si="4"/>
        <v>女</v>
      </c>
      <c r="F32" s="7" t="s">
        <v>38</v>
      </c>
      <c r="G32" s="8"/>
    </row>
    <row r="33" ht="25" customHeight="1" spans="1:7">
      <c r="A33" s="7">
        <v>31</v>
      </c>
      <c r="B33" s="7" t="str">
        <f t="shared" si="0"/>
        <v>101</v>
      </c>
      <c r="C33" s="7" t="s">
        <v>8</v>
      </c>
      <c r="D33" s="7" t="str">
        <f>"王莉"</f>
        <v>王莉</v>
      </c>
      <c r="E33" s="7" t="str">
        <f t="shared" si="4"/>
        <v>女</v>
      </c>
      <c r="F33" s="7" t="s">
        <v>39</v>
      </c>
      <c r="G33" s="8"/>
    </row>
    <row r="34" ht="25" customHeight="1" spans="1:7">
      <c r="A34" s="7">
        <v>32</v>
      </c>
      <c r="B34" s="7" t="str">
        <f t="shared" si="0"/>
        <v>101</v>
      </c>
      <c r="C34" s="7" t="s">
        <v>8</v>
      </c>
      <c r="D34" s="7" t="str">
        <f>"原丽"</f>
        <v>原丽</v>
      </c>
      <c r="E34" s="7" t="str">
        <f t="shared" si="4"/>
        <v>女</v>
      </c>
      <c r="F34" s="7" t="s">
        <v>40</v>
      </c>
      <c r="G34" s="8"/>
    </row>
    <row r="35" ht="25" customHeight="1" spans="1:7">
      <c r="A35" s="7">
        <v>33</v>
      </c>
      <c r="B35" s="7" t="str">
        <f t="shared" si="0"/>
        <v>101</v>
      </c>
      <c r="C35" s="7" t="s">
        <v>8</v>
      </c>
      <c r="D35" s="7" t="str">
        <f>"张晓雪"</f>
        <v>张晓雪</v>
      </c>
      <c r="E35" s="7" t="str">
        <f t="shared" si="4"/>
        <v>女</v>
      </c>
      <c r="F35" s="7" t="s">
        <v>41</v>
      </c>
      <c r="G35" s="8"/>
    </row>
    <row r="36" ht="25" customHeight="1" spans="1:7">
      <c r="A36" s="7">
        <v>34</v>
      </c>
      <c r="B36" s="7" t="str">
        <f t="shared" si="0"/>
        <v>101</v>
      </c>
      <c r="C36" s="7" t="s">
        <v>8</v>
      </c>
      <c r="D36" s="7" t="str">
        <f>"刘媛媛"</f>
        <v>刘媛媛</v>
      </c>
      <c r="E36" s="7" t="str">
        <f t="shared" si="4"/>
        <v>女</v>
      </c>
      <c r="F36" s="7" t="s">
        <v>42</v>
      </c>
      <c r="G36" s="8"/>
    </row>
    <row r="37" ht="25" customHeight="1" spans="1:7">
      <c r="A37" s="7">
        <v>35</v>
      </c>
      <c r="B37" s="7" t="str">
        <f t="shared" si="0"/>
        <v>101</v>
      </c>
      <c r="C37" s="7" t="s">
        <v>8</v>
      </c>
      <c r="D37" s="7" t="str">
        <f>"李婧怡"</f>
        <v>李婧怡</v>
      </c>
      <c r="E37" s="7" t="str">
        <f t="shared" si="4"/>
        <v>女</v>
      </c>
      <c r="F37" s="7" t="s">
        <v>43</v>
      </c>
      <c r="G37" s="8"/>
    </row>
    <row r="38" ht="25" customHeight="1" spans="1:7">
      <c r="A38" s="7">
        <v>36</v>
      </c>
      <c r="B38" s="7" t="str">
        <f t="shared" si="0"/>
        <v>101</v>
      </c>
      <c r="C38" s="7" t="s">
        <v>8</v>
      </c>
      <c r="D38" s="7" t="str">
        <f>"林禄威"</f>
        <v>林禄威</v>
      </c>
      <c r="E38" s="7" t="str">
        <f>"男"</f>
        <v>男</v>
      </c>
      <c r="F38" s="7" t="s">
        <v>44</v>
      </c>
      <c r="G38" s="8"/>
    </row>
    <row r="39" ht="25" customHeight="1" spans="1:7">
      <c r="A39" s="7">
        <v>37</v>
      </c>
      <c r="B39" s="7" t="str">
        <f t="shared" si="0"/>
        <v>101</v>
      </c>
      <c r="C39" s="7" t="s">
        <v>8</v>
      </c>
      <c r="D39" s="7" t="str">
        <f>"杨亮亮"</f>
        <v>杨亮亮</v>
      </c>
      <c r="E39" s="7" t="str">
        <f>"男"</f>
        <v>男</v>
      </c>
      <c r="F39" s="7" t="s">
        <v>45</v>
      </c>
      <c r="G39" s="8"/>
    </row>
    <row r="40" ht="25" customHeight="1" spans="1:7">
      <c r="A40" s="7">
        <v>38</v>
      </c>
      <c r="B40" s="7" t="str">
        <f t="shared" si="0"/>
        <v>101</v>
      </c>
      <c r="C40" s="7" t="s">
        <v>8</v>
      </c>
      <c r="D40" s="7" t="str">
        <f>"林嘉颖"</f>
        <v>林嘉颖</v>
      </c>
      <c r="E40" s="7" t="str">
        <f t="shared" ref="E40:E44" si="5">"女"</f>
        <v>女</v>
      </c>
      <c r="F40" s="7" t="s">
        <v>46</v>
      </c>
      <c r="G40" s="8"/>
    </row>
    <row r="41" ht="25" customHeight="1" spans="1:7">
      <c r="A41" s="7">
        <v>39</v>
      </c>
      <c r="B41" s="7" t="str">
        <f t="shared" si="0"/>
        <v>101</v>
      </c>
      <c r="C41" s="7" t="s">
        <v>8</v>
      </c>
      <c r="D41" s="7" t="str">
        <f>"罗苹苹"</f>
        <v>罗苹苹</v>
      </c>
      <c r="E41" s="7" t="str">
        <f t="shared" si="5"/>
        <v>女</v>
      </c>
      <c r="F41" s="7" t="s">
        <v>47</v>
      </c>
      <c r="G41" s="8"/>
    </row>
    <row r="42" ht="25" customHeight="1" spans="1:7">
      <c r="A42" s="7">
        <v>40</v>
      </c>
      <c r="B42" s="7" t="str">
        <f t="shared" si="0"/>
        <v>101</v>
      </c>
      <c r="C42" s="7" t="s">
        <v>8</v>
      </c>
      <c r="D42" s="7" t="str">
        <f>"林敏"</f>
        <v>林敏</v>
      </c>
      <c r="E42" s="7" t="str">
        <f t="shared" si="5"/>
        <v>女</v>
      </c>
      <c r="F42" s="7" t="s">
        <v>48</v>
      </c>
      <c r="G42" s="8"/>
    </row>
    <row r="43" ht="25" customHeight="1" spans="1:7">
      <c r="A43" s="7">
        <v>41</v>
      </c>
      <c r="B43" s="7" t="str">
        <f t="shared" si="0"/>
        <v>101</v>
      </c>
      <c r="C43" s="7" t="s">
        <v>8</v>
      </c>
      <c r="D43" s="7" t="str">
        <f>"陈小翠"</f>
        <v>陈小翠</v>
      </c>
      <c r="E43" s="7" t="str">
        <f t="shared" si="5"/>
        <v>女</v>
      </c>
      <c r="F43" s="7" t="s">
        <v>49</v>
      </c>
      <c r="G43" s="8"/>
    </row>
    <row r="44" ht="25" customHeight="1" spans="1:7">
      <c r="A44" s="7">
        <v>42</v>
      </c>
      <c r="B44" s="7" t="str">
        <f t="shared" si="0"/>
        <v>101</v>
      </c>
      <c r="C44" s="7" t="s">
        <v>8</v>
      </c>
      <c r="D44" s="7" t="str">
        <f>"程巧巧"</f>
        <v>程巧巧</v>
      </c>
      <c r="E44" s="7" t="str">
        <f t="shared" si="5"/>
        <v>女</v>
      </c>
      <c r="F44" s="7" t="s">
        <v>50</v>
      </c>
      <c r="G44" s="8"/>
    </row>
    <row r="45" ht="25" customHeight="1" spans="1:7">
      <c r="A45" s="7">
        <v>43</v>
      </c>
      <c r="B45" s="7" t="str">
        <f t="shared" si="0"/>
        <v>101</v>
      </c>
      <c r="C45" s="7" t="s">
        <v>8</v>
      </c>
      <c r="D45" s="7" t="str">
        <f>"刘耀聪"</f>
        <v>刘耀聪</v>
      </c>
      <c r="E45" s="7" t="str">
        <f t="shared" ref="E45:E51" si="6">"男"</f>
        <v>男</v>
      </c>
      <c r="F45" s="7" t="s">
        <v>51</v>
      </c>
      <c r="G45" s="8"/>
    </row>
    <row r="46" ht="25" customHeight="1" spans="1:7">
      <c r="A46" s="7">
        <v>44</v>
      </c>
      <c r="B46" s="7" t="str">
        <f t="shared" si="0"/>
        <v>101</v>
      </c>
      <c r="C46" s="7" t="s">
        <v>8</v>
      </c>
      <c r="D46" s="7" t="str">
        <f>"符桂婵"</f>
        <v>符桂婵</v>
      </c>
      <c r="E46" s="7" t="str">
        <f t="shared" ref="E46:E49" si="7">"女"</f>
        <v>女</v>
      </c>
      <c r="F46" s="7" t="s">
        <v>52</v>
      </c>
      <c r="G46" s="8"/>
    </row>
    <row r="47" ht="25" customHeight="1" spans="1:7">
      <c r="A47" s="7">
        <v>45</v>
      </c>
      <c r="B47" s="7" t="str">
        <f t="shared" si="0"/>
        <v>101</v>
      </c>
      <c r="C47" s="7" t="s">
        <v>8</v>
      </c>
      <c r="D47" s="7" t="str">
        <f>"邢佳佳"</f>
        <v>邢佳佳</v>
      </c>
      <c r="E47" s="7" t="str">
        <f t="shared" si="7"/>
        <v>女</v>
      </c>
      <c r="F47" s="7" t="s">
        <v>53</v>
      </c>
      <c r="G47" s="8"/>
    </row>
    <row r="48" ht="25" customHeight="1" spans="1:7">
      <c r="A48" s="7">
        <v>46</v>
      </c>
      <c r="B48" s="7" t="str">
        <f t="shared" si="0"/>
        <v>101</v>
      </c>
      <c r="C48" s="7" t="s">
        <v>8</v>
      </c>
      <c r="D48" s="7" t="str">
        <f>"符育玮"</f>
        <v>符育玮</v>
      </c>
      <c r="E48" s="7" t="str">
        <f t="shared" si="6"/>
        <v>男</v>
      </c>
      <c r="F48" s="7" t="s">
        <v>54</v>
      </c>
      <c r="G48" s="8"/>
    </row>
    <row r="49" ht="25" customHeight="1" spans="1:7">
      <c r="A49" s="7">
        <v>47</v>
      </c>
      <c r="B49" s="7" t="str">
        <f t="shared" si="0"/>
        <v>101</v>
      </c>
      <c r="C49" s="7" t="s">
        <v>8</v>
      </c>
      <c r="D49" s="7" t="str">
        <f>"鲁佳垚"</f>
        <v>鲁佳垚</v>
      </c>
      <c r="E49" s="7" t="str">
        <f t="shared" si="7"/>
        <v>女</v>
      </c>
      <c r="F49" s="7" t="s">
        <v>55</v>
      </c>
      <c r="G49" s="8"/>
    </row>
    <row r="50" ht="25" customHeight="1" spans="1:7">
      <c r="A50" s="7">
        <v>48</v>
      </c>
      <c r="B50" s="7" t="str">
        <f t="shared" si="0"/>
        <v>101</v>
      </c>
      <c r="C50" s="7" t="s">
        <v>8</v>
      </c>
      <c r="D50" s="7" t="str">
        <f>"黄晖竣"</f>
        <v>黄晖竣</v>
      </c>
      <c r="E50" s="7" t="str">
        <f t="shared" si="6"/>
        <v>男</v>
      </c>
      <c r="F50" s="7" t="s">
        <v>56</v>
      </c>
      <c r="G50" s="8"/>
    </row>
    <row r="51" ht="25" customHeight="1" spans="1:7">
      <c r="A51" s="7">
        <v>49</v>
      </c>
      <c r="B51" s="7" t="str">
        <f t="shared" si="0"/>
        <v>101</v>
      </c>
      <c r="C51" s="7" t="s">
        <v>8</v>
      </c>
      <c r="D51" s="7" t="str">
        <f>"李成纬"</f>
        <v>李成纬</v>
      </c>
      <c r="E51" s="7" t="str">
        <f t="shared" si="6"/>
        <v>男</v>
      </c>
      <c r="F51" s="7" t="s">
        <v>57</v>
      </c>
      <c r="G51" s="8"/>
    </row>
    <row r="52" ht="25" customHeight="1" spans="1:7">
      <c r="A52" s="7">
        <v>50</v>
      </c>
      <c r="B52" s="7" t="str">
        <f t="shared" si="0"/>
        <v>101</v>
      </c>
      <c r="C52" s="7" t="s">
        <v>8</v>
      </c>
      <c r="D52" s="7" t="str">
        <f>"王一催"</f>
        <v>王一催</v>
      </c>
      <c r="E52" s="7" t="str">
        <f t="shared" ref="E52:E55" si="8">"女"</f>
        <v>女</v>
      </c>
      <c r="F52" s="7" t="s">
        <v>58</v>
      </c>
      <c r="G52" s="8"/>
    </row>
    <row r="53" ht="25" customHeight="1" spans="1:7">
      <c r="A53" s="7">
        <v>51</v>
      </c>
      <c r="B53" s="7" t="str">
        <f t="shared" si="0"/>
        <v>101</v>
      </c>
      <c r="C53" s="7" t="s">
        <v>8</v>
      </c>
      <c r="D53" s="7" t="str">
        <f>"王月"</f>
        <v>王月</v>
      </c>
      <c r="E53" s="7" t="str">
        <f t="shared" si="8"/>
        <v>女</v>
      </c>
      <c r="F53" s="7" t="s">
        <v>59</v>
      </c>
      <c r="G53" s="8"/>
    </row>
    <row r="54" ht="25" customHeight="1" spans="1:7">
      <c r="A54" s="7">
        <v>52</v>
      </c>
      <c r="B54" s="7" t="str">
        <f t="shared" si="0"/>
        <v>101</v>
      </c>
      <c r="C54" s="7" t="s">
        <v>8</v>
      </c>
      <c r="D54" s="7" t="str">
        <f>"陈景秀"</f>
        <v>陈景秀</v>
      </c>
      <c r="E54" s="7" t="str">
        <f t="shared" si="8"/>
        <v>女</v>
      </c>
      <c r="F54" s="7" t="s">
        <v>60</v>
      </c>
      <c r="G54" s="8"/>
    </row>
    <row r="55" ht="25" customHeight="1" spans="1:7">
      <c r="A55" s="7">
        <v>53</v>
      </c>
      <c r="B55" s="7" t="str">
        <f t="shared" si="0"/>
        <v>101</v>
      </c>
      <c r="C55" s="7" t="s">
        <v>8</v>
      </c>
      <c r="D55" s="7" t="str">
        <f>"陈蓉"</f>
        <v>陈蓉</v>
      </c>
      <c r="E55" s="7" t="str">
        <f t="shared" si="8"/>
        <v>女</v>
      </c>
      <c r="F55" s="7" t="s">
        <v>61</v>
      </c>
      <c r="G55" s="8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钟子涵</cp:lastModifiedBy>
  <dcterms:created xsi:type="dcterms:W3CDTF">2025-06-26T09:41:00Z</dcterms:created>
  <dcterms:modified xsi:type="dcterms:W3CDTF">2025-07-08T07:24:27Z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D65FC12904DE4784B1836E98EEFE992B_13</vt:lpwstr>
  </property>
  <property fmtid="{D5CDD505-2E9C-101B-9397-08002B2CF9AE}" pid="3" name="KSOProductBuildVer">
    <vt:lpwstr>2052-12.1.0.21915</vt:lpwstr>
  </property>
</Properties>
</file>